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72.79\compras-sma\LICITAÇÕES 2020\PREGÕES 2020\PREGÃO 35-2020 - RP MEDICAMENTO DEMANDA JUDICIAL\"/>
    </mc:Choice>
  </mc:AlternateContent>
  <bookViews>
    <workbookView xWindow="0" yWindow="0" windowWidth="15270" windowHeight="3975"/>
  </bookViews>
  <sheets>
    <sheet name="JUDICIAIS 2020 (4)" sheetId="1" r:id="rId1"/>
  </sheets>
  <definedNames>
    <definedName name="_xlnm.Print_Area" localSheetId="0">'JUDICIAIS 2020 (4)'!$A$1:$H$35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5" i="1" l="1"/>
</calcChain>
</file>

<file path=xl/sharedStrings.xml><?xml version="1.0" encoding="utf-8"?>
<sst xmlns="http://schemas.openxmlformats.org/spreadsheetml/2006/main" count="102" uniqueCount="78">
  <si>
    <t xml:space="preserve"> MEDICAMENTOS PARA ATENDIMENTO DE DEMANDAS JUDICIAIS 2020</t>
  </si>
  <si>
    <t>Atualizada em 03/08/2020 de acordo com a CMED vigente - PMVG</t>
  </si>
  <si>
    <t>Item</t>
  </si>
  <si>
    <t>Medicamento - Nome Genérico</t>
  </si>
  <si>
    <t>Concentração</t>
  </si>
  <si>
    <t>Forma Farmacêutica</t>
  </si>
  <si>
    <t>Quant.</t>
  </si>
  <si>
    <t xml:space="preserve">Código  </t>
  </si>
  <si>
    <t>PMVG</t>
  </si>
  <si>
    <t>Valor Total</t>
  </si>
  <si>
    <r>
      <t xml:space="preserve">ANLODIPINO - </t>
    </r>
    <r>
      <rPr>
        <b/>
        <sz val="12"/>
        <rFont val="Arial"/>
        <family val="2"/>
      </rPr>
      <t>PRESSAT</t>
    </r>
  </si>
  <si>
    <t>2,5MG</t>
  </si>
  <si>
    <t>comprimido</t>
  </si>
  <si>
    <r>
      <t xml:space="preserve">AMISSULPRIDA - </t>
    </r>
    <r>
      <rPr>
        <b/>
        <sz val="11"/>
        <rFont val="Arial"/>
        <family val="2"/>
      </rPr>
      <t>SOCIAN</t>
    </r>
  </si>
  <si>
    <t>200MG</t>
  </si>
  <si>
    <r>
      <t xml:space="preserve">BENFOTIAMINA - </t>
    </r>
    <r>
      <rPr>
        <b/>
        <sz val="11"/>
        <rFont val="Arial"/>
        <family val="2"/>
      </rPr>
      <t>MILGAMMA</t>
    </r>
  </si>
  <si>
    <t xml:space="preserve">150MG </t>
  </si>
  <si>
    <r>
      <t xml:space="preserve">BEVACIZUMABE - </t>
    </r>
    <r>
      <rPr>
        <b/>
        <sz val="11"/>
        <rFont val="Arial"/>
        <family val="2"/>
      </rPr>
      <t>AVASTIN</t>
    </r>
  </si>
  <si>
    <t>25MG/ML</t>
  </si>
  <si>
    <t>solução injetável (frasco 4mL)</t>
  </si>
  <si>
    <r>
      <t xml:space="preserve">BRINZOLAMIDA - </t>
    </r>
    <r>
      <rPr>
        <b/>
        <sz val="11"/>
        <rFont val="Arial"/>
        <family val="2"/>
      </rPr>
      <t>AZOPT</t>
    </r>
  </si>
  <si>
    <t>10MG/ML</t>
  </si>
  <si>
    <t>suspensão oftálmica</t>
  </si>
  <si>
    <r>
      <t xml:space="preserve">BUDESONIDA MICRONIZADA - </t>
    </r>
    <r>
      <rPr>
        <b/>
        <sz val="11"/>
        <rFont val="Arial"/>
        <family val="2"/>
      </rPr>
      <t>ENTOCORT</t>
    </r>
  </si>
  <si>
    <t>3MG</t>
  </si>
  <si>
    <t>capsula gel microgranulos</t>
  </si>
  <si>
    <r>
      <t xml:space="preserve">COLESTIRAMINA - </t>
    </r>
    <r>
      <rPr>
        <b/>
        <sz val="11"/>
        <rFont val="Arial"/>
        <family val="2"/>
      </rPr>
      <t>QUESTRAN LIGHT</t>
    </r>
  </si>
  <si>
    <t xml:space="preserve">4MG </t>
  </si>
  <si>
    <t>sachê</t>
  </si>
  <si>
    <r>
      <t xml:space="preserve">DARIFENACINA - </t>
    </r>
    <r>
      <rPr>
        <b/>
        <sz val="11"/>
        <rFont val="Arial"/>
        <family val="2"/>
      </rPr>
      <t>FENAZIC</t>
    </r>
  </si>
  <si>
    <t>15MG</t>
  </si>
  <si>
    <t>comprimido (cx 56cp)</t>
  </si>
  <si>
    <r>
      <t xml:space="preserve">GLICOSAMINA - </t>
    </r>
    <r>
      <rPr>
        <b/>
        <sz val="11"/>
        <rFont val="Arial"/>
        <family val="2"/>
      </rPr>
      <t>DINAFLEX</t>
    </r>
  </si>
  <si>
    <t>1,5G</t>
  </si>
  <si>
    <r>
      <t xml:space="preserve">GLUCAGON - </t>
    </r>
    <r>
      <rPr>
        <b/>
        <sz val="11"/>
        <rFont val="Arial"/>
        <family val="2"/>
      </rPr>
      <t>GLUCAGEN</t>
    </r>
  </si>
  <si>
    <t>1MG</t>
  </si>
  <si>
    <t>pó liofilizado</t>
  </si>
  <si>
    <t xml:space="preserve">HIALURONATO DE SÓDIO </t>
  </si>
  <si>
    <t>seringa preenchida</t>
  </si>
  <si>
    <t>INSULINA ASPARTE</t>
  </si>
  <si>
    <t>100UI/ML</t>
  </si>
  <si>
    <t>solução injetável - Flexpen (Cx 5)</t>
  </si>
  <si>
    <t>INSULINA DETEMIR</t>
  </si>
  <si>
    <t>INSULINA HUMANA</t>
  </si>
  <si>
    <t>suspensão injetavel - Flexpen (Cx 5)</t>
  </si>
  <si>
    <r>
      <t xml:space="preserve">LATANOPROSTA - </t>
    </r>
    <r>
      <rPr>
        <b/>
        <sz val="11"/>
        <rFont val="Arial"/>
        <family val="2"/>
      </rPr>
      <t>XALATAN</t>
    </r>
  </si>
  <si>
    <t>50MCG/ML</t>
  </si>
  <si>
    <t>solução oftálmica</t>
  </si>
  <si>
    <r>
      <t xml:space="preserve">LEVETIRACETAM - </t>
    </r>
    <r>
      <rPr>
        <b/>
        <sz val="11"/>
        <rFont val="Arial"/>
        <family val="2"/>
      </rPr>
      <t>KEPPRA</t>
    </r>
  </si>
  <si>
    <t>250MG</t>
  </si>
  <si>
    <t>comprimido (cx 30cp)</t>
  </si>
  <si>
    <r>
      <t xml:space="preserve">METILFENIDATO - </t>
    </r>
    <r>
      <rPr>
        <b/>
        <sz val="11"/>
        <rFont val="Arial"/>
        <family val="2"/>
      </rPr>
      <t>CONCERTA</t>
    </r>
  </si>
  <si>
    <t>18MG</t>
  </si>
  <si>
    <t>36MG</t>
  </si>
  <si>
    <r>
      <t>METILFENIDATO -</t>
    </r>
    <r>
      <rPr>
        <b/>
        <sz val="11"/>
        <rFont val="Arial"/>
        <family val="2"/>
      </rPr>
      <t xml:space="preserve"> CONCERTA</t>
    </r>
  </si>
  <si>
    <t>54MG</t>
  </si>
  <si>
    <r>
      <t xml:space="preserve">MICOFENOLATO DE MOFETILA - </t>
    </r>
    <r>
      <rPr>
        <b/>
        <sz val="11"/>
        <rFont val="Arial"/>
        <family val="2"/>
      </rPr>
      <t>CELL CEPT</t>
    </r>
  </si>
  <si>
    <t>500MG</t>
  </si>
  <si>
    <r>
      <t xml:space="preserve">MIRABEGRONA - </t>
    </r>
    <r>
      <rPr>
        <b/>
        <sz val="11"/>
        <rFont val="Arial"/>
        <family val="2"/>
      </rPr>
      <t xml:space="preserve">MYRBETRIC </t>
    </r>
  </si>
  <si>
    <t>50MG</t>
  </si>
  <si>
    <r>
      <t xml:space="preserve">MODAFINILA - </t>
    </r>
    <r>
      <rPr>
        <b/>
        <sz val="11"/>
        <rFont val="Arial"/>
        <family val="2"/>
      </rPr>
      <t>STAVIGILE</t>
    </r>
  </si>
  <si>
    <r>
      <t>MONONITRATO DE ISOSSORBIDA-</t>
    </r>
    <r>
      <rPr>
        <b/>
        <sz val="11"/>
        <rFont val="Arial"/>
        <family val="2"/>
      </rPr>
      <t>MONOCORDIL</t>
    </r>
  </si>
  <si>
    <r>
      <t>PALIPERIDONA -</t>
    </r>
    <r>
      <rPr>
        <b/>
        <sz val="11"/>
        <rFont val="Arial"/>
        <family val="2"/>
      </rPr>
      <t xml:space="preserve"> INVEGA</t>
    </r>
  </si>
  <si>
    <r>
      <t xml:space="preserve">SERTRALINA - </t>
    </r>
    <r>
      <rPr>
        <b/>
        <sz val="11"/>
        <rFont val="Arial"/>
        <family val="2"/>
      </rPr>
      <t>SERENATA</t>
    </r>
  </si>
  <si>
    <r>
      <t>SERTRALINA -</t>
    </r>
    <r>
      <rPr>
        <b/>
        <sz val="11"/>
        <rFont val="Arial"/>
        <family val="2"/>
      </rPr>
      <t xml:space="preserve"> ASSERT</t>
    </r>
  </si>
  <si>
    <r>
      <t xml:space="preserve">TOLTERODINA - </t>
    </r>
    <r>
      <rPr>
        <b/>
        <sz val="11"/>
        <rFont val="Arial"/>
        <family val="2"/>
      </rPr>
      <t>DETRUSITOL LA</t>
    </r>
  </si>
  <si>
    <t>cápsula de liberação prolongada</t>
  </si>
  <si>
    <r>
      <t xml:space="preserve">TRAVOPROSTA+MALEATO DE TIMOLOL - </t>
    </r>
    <r>
      <rPr>
        <b/>
        <sz val="11"/>
        <rFont val="Arial"/>
        <family val="2"/>
      </rPr>
      <t>DUOTRAVATAN</t>
    </r>
  </si>
  <si>
    <t>0,04+5MG</t>
  </si>
  <si>
    <t>frasco gotas (fr 5ml)</t>
  </si>
  <si>
    <r>
      <t xml:space="preserve">USTEQUINUMABE - </t>
    </r>
    <r>
      <rPr>
        <b/>
        <sz val="11"/>
        <rFont val="Arial"/>
        <family val="2"/>
      </rPr>
      <t>STELARA</t>
    </r>
  </si>
  <si>
    <t>45MG</t>
  </si>
  <si>
    <t>solução injetável</t>
  </si>
  <si>
    <t>VITAMINA D3 (COLECALCIFEROL)</t>
  </si>
  <si>
    <t>200UI</t>
  </si>
  <si>
    <t>frasco</t>
  </si>
  <si>
    <t>VALOR TOTAL</t>
  </si>
  <si>
    <t>ANEXO IX - Planilha de Itens e 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</si>
</sst>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"/>
    <numFmt numFmtId="165" formatCode="#,##0;[Red]#,##0"/>
    <numFmt numFmtId="166" formatCode="_(&quot;R$ &quot;* #,##0.0000_);_(&quot;R$ &quot;* \(#,##0.0000\);_(&quot;R$ &quot;* &quot;-&quot;????_);_(@_)"/>
    <numFmt numFmtId="167" formatCode="_-&quot;R$&quot;\ * #,##0.0000_-;\-&quot;R$&quot;\ * #,##0.0000_-;_-&quot;R$&quot;\ * &quot;-&quot;????_-;_-@_-"/>
  </numFmts>
  <fonts count="7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3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164" fontId="3" fillId="4" borderId="5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 wrapText="1"/>
    </xf>
    <xf numFmtId="165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 wrapText="1"/>
    </xf>
    <xf numFmtId="166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left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0" borderId="2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4" borderId="2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10" fontId="4" fillId="4" borderId="5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/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0" xfId="0" applyFont="1"/>
    <xf numFmtId="0" fontId="3" fillId="4" borderId="6" xfId="0" applyFont="1" applyFill="1" applyBorder="1" applyAlignment="1">
      <alignment horizontal="center" vertical="center"/>
    </xf>
    <xf numFmtId="0" fontId="4" fillId="0" borderId="0" xfId="0" applyFont="1" applyBorder="1"/>
    <xf numFmtId="164" fontId="3" fillId="5" borderId="0" xfId="0" applyNumberFormat="1" applyFont="1" applyFill="1" applyBorder="1" applyAlignment="1">
      <alignment horizontal="left" vertical="center"/>
    </xf>
    <xf numFmtId="167" fontId="1" fillId="2" borderId="2" xfId="0" applyNumberFormat="1" applyFont="1" applyFill="1" applyBorder="1" applyAlignment="1">
      <alignment vertical="center"/>
    </xf>
    <xf numFmtId="0" fontId="0" fillId="0" borderId="0" xfId="0" applyBorder="1"/>
    <xf numFmtId="166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28575</xdr:rowOff>
    </xdr:from>
    <xdr:to>
      <xdr:col>7</xdr:col>
      <xdr:colOff>1371600</xdr:colOff>
      <xdr:row>0</xdr:row>
      <xdr:rowOff>485775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28575"/>
          <a:ext cx="1266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"/>
  <cols>
    <col min="1" max="1" width="5.85546875" style="1" bestFit="1" customWidth="1"/>
    <col min="2" max="2" width="60.5703125" bestFit="1" customWidth="1"/>
    <col min="3" max="3" width="17.42578125" bestFit="1" customWidth="1"/>
    <col min="4" max="4" width="38.85546875" bestFit="1" customWidth="1"/>
    <col min="5" max="5" width="8.42578125" bestFit="1" customWidth="1"/>
    <col min="6" max="6" width="18.140625" customWidth="1"/>
    <col min="7" max="7" width="18.140625" style="54" bestFit="1" customWidth="1"/>
    <col min="8" max="8" width="20.5703125" bestFit="1" customWidth="1"/>
  </cols>
  <sheetData>
    <row r="1" spans="1:24" s="2" customFormat="1" ht="15.75" x14ac:dyDescent="0.2">
      <c r="A1" s="1"/>
      <c r="B1" s="55" t="s">
        <v>77</v>
      </c>
      <c r="C1" s="55"/>
      <c r="D1" s="55"/>
      <c r="E1" s="55"/>
      <c r="F1" s="55"/>
      <c r="G1" s="55"/>
    </row>
    <row r="2" spans="1:24" ht="18" x14ac:dyDescent="0.25">
      <c r="A2" s="56" t="s">
        <v>0</v>
      </c>
      <c r="B2" s="56"/>
      <c r="C2" s="56"/>
      <c r="D2" s="56"/>
      <c r="E2" s="56"/>
      <c r="F2" s="56"/>
      <c r="G2" s="56"/>
      <c r="H2" s="5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5.75" x14ac:dyDescent="0.25">
      <c r="A3" s="4"/>
      <c r="B3" s="57" t="s">
        <v>1</v>
      </c>
      <c r="C3" s="57"/>
      <c r="D3" s="57"/>
      <c r="E3" s="57"/>
      <c r="F3" s="57"/>
      <c r="G3" s="57"/>
      <c r="H3" s="57"/>
    </row>
    <row r="4" spans="1:24" ht="15.75" x14ac:dyDescent="0.2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1" t="s">
        <v>8</v>
      </c>
      <c r="H4" s="12" t="s">
        <v>9</v>
      </c>
    </row>
    <row r="5" spans="1:24" ht="15.75" x14ac:dyDescent="0.2">
      <c r="A5" s="13">
        <v>1</v>
      </c>
      <c r="B5" s="14" t="s">
        <v>10</v>
      </c>
      <c r="C5" s="15" t="s">
        <v>11</v>
      </c>
      <c r="D5" s="16" t="s">
        <v>12</v>
      </c>
      <c r="E5" s="17">
        <v>800</v>
      </c>
      <c r="F5" s="18">
        <v>272435</v>
      </c>
      <c r="G5" s="19">
        <v>0.59160000000000001</v>
      </c>
      <c r="H5" s="20">
        <f t="shared" ref="H5:H34" si="0">E5*G5</f>
        <v>473.28000000000003</v>
      </c>
    </row>
    <row r="6" spans="1:24" s="27" customFormat="1" x14ac:dyDescent="0.2">
      <c r="A6" s="21">
        <v>2</v>
      </c>
      <c r="B6" s="22" t="s">
        <v>13</v>
      </c>
      <c r="C6" s="23" t="s">
        <v>14</v>
      </c>
      <c r="D6" s="16" t="s">
        <v>12</v>
      </c>
      <c r="E6" s="24">
        <v>1500</v>
      </c>
      <c r="F6" s="25">
        <v>401321</v>
      </c>
      <c r="G6" s="26">
        <v>5.7584999999999997</v>
      </c>
      <c r="H6" s="20">
        <f t="shared" si="0"/>
        <v>8637.75</v>
      </c>
    </row>
    <row r="7" spans="1:24" x14ac:dyDescent="0.2">
      <c r="A7" s="13">
        <v>3</v>
      </c>
      <c r="B7" s="28" t="s">
        <v>15</v>
      </c>
      <c r="C7" s="29" t="s">
        <v>16</v>
      </c>
      <c r="D7" s="30" t="s">
        <v>12</v>
      </c>
      <c r="E7" s="31">
        <v>400</v>
      </c>
      <c r="F7" s="25">
        <v>410989</v>
      </c>
      <c r="G7" s="32">
        <v>1.4376</v>
      </c>
      <c r="H7" s="20">
        <f t="shared" si="0"/>
        <v>575.04</v>
      </c>
    </row>
    <row r="8" spans="1:24" s="5" customFormat="1" x14ac:dyDescent="0.2">
      <c r="A8" s="21">
        <v>4</v>
      </c>
      <c r="B8" s="33" t="s">
        <v>17</v>
      </c>
      <c r="C8" s="34" t="s">
        <v>18</v>
      </c>
      <c r="D8" s="30" t="s">
        <v>19</v>
      </c>
      <c r="E8" s="31">
        <v>10</v>
      </c>
      <c r="F8" s="25">
        <v>311390</v>
      </c>
      <c r="G8" s="32">
        <v>1406.14</v>
      </c>
      <c r="H8" s="20">
        <f t="shared" si="0"/>
        <v>14061.400000000001</v>
      </c>
    </row>
    <row r="9" spans="1:24" s="5" customFormat="1" x14ac:dyDescent="0.2">
      <c r="A9" s="13">
        <v>5</v>
      </c>
      <c r="B9" s="33" t="s">
        <v>20</v>
      </c>
      <c r="C9" s="34" t="s">
        <v>21</v>
      </c>
      <c r="D9" s="30" t="s">
        <v>22</v>
      </c>
      <c r="E9" s="31">
        <v>36</v>
      </c>
      <c r="F9" s="25">
        <v>353418</v>
      </c>
      <c r="G9" s="32">
        <v>46.67</v>
      </c>
      <c r="H9" s="20">
        <f t="shared" si="0"/>
        <v>1680.1200000000001</v>
      </c>
    </row>
    <row r="10" spans="1:24" x14ac:dyDescent="0.2">
      <c r="A10" s="21">
        <v>6</v>
      </c>
      <c r="B10" s="35" t="s">
        <v>23</v>
      </c>
      <c r="C10" s="36" t="s">
        <v>24</v>
      </c>
      <c r="D10" s="30" t="s">
        <v>25</v>
      </c>
      <c r="E10" s="31">
        <v>900</v>
      </c>
      <c r="F10" s="25">
        <v>276384</v>
      </c>
      <c r="G10" s="32">
        <v>4.4707999999999997</v>
      </c>
      <c r="H10" s="20">
        <f t="shared" si="0"/>
        <v>4023.72</v>
      </c>
    </row>
    <row r="11" spans="1:24" x14ac:dyDescent="0.2">
      <c r="A11" s="13">
        <v>7</v>
      </c>
      <c r="B11" s="37" t="s">
        <v>26</v>
      </c>
      <c r="C11" s="38" t="s">
        <v>27</v>
      </c>
      <c r="D11" s="30" t="s">
        <v>28</v>
      </c>
      <c r="E11" s="31">
        <v>2400</v>
      </c>
      <c r="F11" s="25">
        <v>270990</v>
      </c>
      <c r="G11" s="32">
        <v>4.9013999999999998</v>
      </c>
      <c r="H11" s="20">
        <f t="shared" si="0"/>
        <v>11763.359999999999</v>
      </c>
    </row>
    <row r="12" spans="1:24" x14ac:dyDescent="0.2">
      <c r="A12" s="21">
        <v>8</v>
      </c>
      <c r="B12" s="37" t="s">
        <v>29</v>
      </c>
      <c r="C12" s="39" t="s">
        <v>30</v>
      </c>
      <c r="D12" s="30" t="s">
        <v>31</v>
      </c>
      <c r="E12" s="31">
        <v>1500</v>
      </c>
      <c r="F12" s="25">
        <v>358450</v>
      </c>
      <c r="G12" s="32">
        <v>5.9396000000000004</v>
      </c>
      <c r="H12" s="20">
        <f t="shared" si="0"/>
        <v>8909.4000000000015</v>
      </c>
    </row>
    <row r="13" spans="1:24" x14ac:dyDescent="0.2">
      <c r="A13" s="13">
        <v>9</v>
      </c>
      <c r="B13" s="37" t="s">
        <v>32</v>
      </c>
      <c r="C13" s="40" t="s">
        <v>33</v>
      </c>
      <c r="D13" s="30" t="s">
        <v>28</v>
      </c>
      <c r="E13" s="31">
        <v>1050</v>
      </c>
      <c r="F13" s="25">
        <v>309530</v>
      </c>
      <c r="G13" s="32">
        <v>4.3019999999999996</v>
      </c>
      <c r="H13" s="20">
        <f t="shared" si="0"/>
        <v>4517.0999999999995</v>
      </c>
    </row>
    <row r="14" spans="1:24" x14ac:dyDescent="0.2">
      <c r="A14" s="21">
        <v>10</v>
      </c>
      <c r="B14" s="37" t="s">
        <v>34</v>
      </c>
      <c r="C14" s="40" t="s">
        <v>35</v>
      </c>
      <c r="D14" s="30" t="s">
        <v>36</v>
      </c>
      <c r="E14" s="31">
        <v>20</v>
      </c>
      <c r="F14" s="25">
        <v>305106</v>
      </c>
      <c r="G14" s="32">
        <v>108.81</v>
      </c>
      <c r="H14" s="20">
        <f t="shared" si="0"/>
        <v>2176.1999999999998</v>
      </c>
    </row>
    <row r="15" spans="1:24" x14ac:dyDescent="0.2">
      <c r="A15" s="13">
        <v>11</v>
      </c>
      <c r="B15" s="37" t="s">
        <v>37</v>
      </c>
      <c r="C15" s="40" t="s">
        <v>21</v>
      </c>
      <c r="D15" s="30" t="s">
        <v>38</v>
      </c>
      <c r="E15" s="31">
        <v>24</v>
      </c>
      <c r="F15" s="25">
        <v>274467</v>
      </c>
      <c r="G15" s="32">
        <v>207.03659999999999</v>
      </c>
      <c r="H15" s="20">
        <f t="shared" si="0"/>
        <v>4968.8783999999996</v>
      </c>
    </row>
    <row r="16" spans="1:24" ht="14.25" x14ac:dyDescent="0.2">
      <c r="A16" s="21">
        <v>12</v>
      </c>
      <c r="B16" s="37" t="s">
        <v>39</v>
      </c>
      <c r="C16" s="40" t="s">
        <v>40</v>
      </c>
      <c r="D16" s="30" t="s">
        <v>41</v>
      </c>
      <c r="E16" s="31">
        <v>100</v>
      </c>
      <c r="F16" s="25">
        <v>396051</v>
      </c>
      <c r="G16" s="32">
        <v>33.152000000000001</v>
      </c>
      <c r="H16" s="20">
        <f t="shared" si="0"/>
        <v>3315.2000000000003</v>
      </c>
    </row>
    <row r="17" spans="1:8" x14ac:dyDescent="0.2">
      <c r="A17" s="13">
        <v>13</v>
      </c>
      <c r="B17" s="37" t="s">
        <v>42</v>
      </c>
      <c r="C17" s="40" t="s">
        <v>40</v>
      </c>
      <c r="D17" s="30" t="s">
        <v>41</v>
      </c>
      <c r="E17" s="31">
        <v>100</v>
      </c>
      <c r="F17" s="25">
        <v>337472</v>
      </c>
      <c r="G17" s="32">
        <v>62.463999999999999</v>
      </c>
      <c r="H17" s="20">
        <f t="shared" si="0"/>
        <v>6246.4</v>
      </c>
    </row>
    <row r="18" spans="1:8" ht="14.25" x14ac:dyDescent="0.2">
      <c r="A18" s="21">
        <v>14</v>
      </c>
      <c r="B18" s="37" t="s">
        <v>43</v>
      </c>
      <c r="C18" s="40" t="s">
        <v>40</v>
      </c>
      <c r="D18" s="30" t="s">
        <v>44</v>
      </c>
      <c r="E18" s="31">
        <v>200</v>
      </c>
      <c r="F18" s="25">
        <v>442012</v>
      </c>
      <c r="G18" s="32">
        <v>15.032</v>
      </c>
      <c r="H18" s="20">
        <f t="shared" si="0"/>
        <v>3006.4</v>
      </c>
    </row>
    <row r="19" spans="1:8" x14ac:dyDescent="0.2">
      <c r="A19" s="13">
        <v>15</v>
      </c>
      <c r="B19" s="37" t="s">
        <v>45</v>
      </c>
      <c r="C19" s="40" t="s">
        <v>46</v>
      </c>
      <c r="D19" s="30" t="s">
        <v>47</v>
      </c>
      <c r="E19" s="31">
        <v>60</v>
      </c>
      <c r="F19" s="25">
        <v>294417</v>
      </c>
      <c r="G19" s="32">
        <v>106.15</v>
      </c>
      <c r="H19" s="20">
        <f t="shared" si="0"/>
        <v>6369</v>
      </c>
    </row>
    <row r="20" spans="1:8" x14ac:dyDescent="0.2">
      <c r="A20" s="21">
        <v>16</v>
      </c>
      <c r="B20" s="37" t="s">
        <v>48</v>
      </c>
      <c r="C20" s="40" t="s">
        <v>49</v>
      </c>
      <c r="D20" s="41" t="s">
        <v>50</v>
      </c>
      <c r="E20" s="31">
        <v>1000</v>
      </c>
      <c r="F20" s="25">
        <v>285965</v>
      </c>
      <c r="G20" s="32">
        <v>1.153</v>
      </c>
      <c r="H20" s="20">
        <f t="shared" si="0"/>
        <v>1153</v>
      </c>
    </row>
    <row r="21" spans="1:8" x14ac:dyDescent="0.2">
      <c r="A21" s="13">
        <v>17</v>
      </c>
      <c r="B21" s="37" t="s">
        <v>51</v>
      </c>
      <c r="C21" s="40" t="s">
        <v>52</v>
      </c>
      <c r="D21" s="41" t="s">
        <v>12</v>
      </c>
      <c r="E21" s="31">
        <v>3000</v>
      </c>
      <c r="F21" s="25">
        <v>308224</v>
      </c>
      <c r="G21" s="32">
        <v>4.7882999999999996</v>
      </c>
      <c r="H21" s="20">
        <f t="shared" si="0"/>
        <v>14364.899999999998</v>
      </c>
    </row>
    <row r="22" spans="1:8" x14ac:dyDescent="0.2">
      <c r="A22" s="21">
        <v>18</v>
      </c>
      <c r="B22" s="42" t="s">
        <v>51</v>
      </c>
      <c r="C22" s="43" t="s">
        <v>53</v>
      </c>
      <c r="D22" s="30" t="s">
        <v>12</v>
      </c>
      <c r="E22" s="44">
        <v>2500</v>
      </c>
      <c r="F22" s="45">
        <v>308226</v>
      </c>
      <c r="G22" s="32">
        <v>6.5065999999999997</v>
      </c>
      <c r="H22" s="20">
        <f t="shared" si="0"/>
        <v>16266.5</v>
      </c>
    </row>
    <row r="23" spans="1:8" x14ac:dyDescent="0.2">
      <c r="A23" s="13">
        <v>19</v>
      </c>
      <c r="B23" s="42" t="s">
        <v>54</v>
      </c>
      <c r="C23" s="43" t="s">
        <v>55</v>
      </c>
      <c r="D23" s="30" t="s">
        <v>12</v>
      </c>
      <c r="E23" s="44">
        <v>4000</v>
      </c>
      <c r="F23" s="45">
        <v>308225</v>
      </c>
      <c r="G23" s="32">
        <v>6.5065999999999997</v>
      </c>
      <c r="H23" s="20">
        <f t="shared" si="0"/>
        <v>26026.399999999998</v>
      </c>
    </row>
    <row r="24" spans="1:8" x14ac:dyDescent="0.2">
      <c r="A24" s="21">
        <v>20</v>
      </c>
      <c r="B24" s="16" t="s">
        <v>56</v>
      </c>
      <c r="C24" s="43" t="s">
        <v>57</v>
      </c>
      <c r="D24" s="16" t="s">
        <v>12</v>
      </c>
      <c r="E24" s="31">
        <v>4200</v>
      </c>
      <c r="F24" s="25">
        <v>448579</v>
      </c>
      <c r="G24" s="32">
        <v>11.5044</v>
      </c>
      <c r="H24" s="20">
        <f t="shared" si="0"/>
        <v>48318.48</v>
      </c>
    </row>
    <row r="25" spans="1:8" x14ac:dyDescent="0.2">
      <c r="A25" s="13">
        <v>21</v>
      </c>
      <c r="B25" s="16" t="s">
        <v>58</v>
      </c>
      <c r="C25" s="43" t="s">
        <v>59</v>
      </c>
      <c r="D25" s="30" t="s">
        <v>50</v>
      </c>
      <c r="E25" s="31">
        <v>1500</v>
      </c>
      <c r="F25" s="25">
        <v>439143</v>
      </c>
      <c r="G25" s="32">
        <v>5.01</v>
      </c>
      <c r="H25" s="20">
        <f t="shared" si="0"/>
        <v>7515</v>
      </c>
    </row>
    <row r="26" spans="1:8" x14ac:dyDescent="0.2">
      <c r="A26" s="21">
        <v>22</v>
      </c>
      <c r="B26" s="28" t="s">
        <v>60</v>
      </c>
      <c r="C26" s="29" t="s">
        <v>14</v>
      </c>
      <c r="D26" s="30" t="s">
        <v>50</v>
      </c>
      <c r="E26" s="31">
        <v>1500</v>
      </c>
      <c r="F26" s="25">
        <v>397451</v>
      </c>
      <c r="G26" s="32">
        <v>4.9370000000000003</v>
      </c>
      <c r="H26" s="20">
        <f t="shared" si="0"/>
        <v>7405.5</v>
      </c>
    </row>
    <row r="27" spans="1:8" x14ac:dyDescent="0.2">
      <c r="A27" s="13">
        <v>23</v>
      </c>
      <c r="B27" s="33" t="s">
        <v>61</v>
      </c>
      <c r="C27" s="29" t="s">
        <v>59</v>
      </c>
      <c r="D27" s="30" t="s">
        <v>50</v>
      </c>
      <c r="E27" s="31">
        <v>1800</v>
      </c>
      <c r="F27" s="25">
        <v>448638</v>
      </c>
      <c r="G27" s="32">
        <v>1.339</v>
      </c>
      <c r="H27" s="20">
        <f t="shared" si="0"/>
        <v>2410.1999999999998</v>
      </c>
    </row>
    <row r="28" spans="1:8" x14ac:dyDescent="0.2">
      <c r="A28" s="21">
        <v>24</v>
      </c>
      <c r="B28" s="33" t="s">
        <v>62</v>
      </c>
      <c r="C28" s="29" t="s">
        <v>24</v>
      </c>
      <c r="D28" s="46" t="s">
        <v>12</v>
      </c>
      <c r="E28" s="31">
        <v>840</v>
      </c>
      <c r="F28" s="25">
        <v>360824</v>
      </c>
      <c r="G28" s="32">
        <v>8.9370999999999992</v>
      </c>
      <c r="H28" s="20">
        <f t="shared" si="0"/>
        <v>7507.1639999999989</v>
      </c>
    </row>
    <row r="29" spans="1:8" x14ac:dyDescent="0.2">
      <c r="A29" s="13">
        <v>25</v>
      </c>
      <c r="B29" s="35" t="s">
        <v>63</v>
      </c>
      <c r="C29" s="29" t="s">
        <v>59</v>
      </c>
      <c r="D29" s="46" t="s">
        <v>12</v>
      </c>
      <c r="E29" s="31">
        <v>1000</v>
      </c>
      <c r="F29" s="25">
        <v>272365</v>
      </c>
      <c r="G29" s="32">
        <v>2.4350000000000001</v>
      </c>
      <c r="H29" s="20">
        <f t="shared" si="0"/>
        <v>2435</v>
      </c>
    </row>
    <row r="30" spans="1:8" x14ac:dyDescent="0.2">
      <c r="A30" s="21">
        <v>26</v>
      </c>
      <c r="B30" s="35" t="s">
        <v>64</v>
      </c>
      <c r="C30" s="29" t="s">
        <v>59</v>
      </c>
      <c r="D30" s="46" t="s">
        <v>12</v>
      </c>
      <c r="E30" s="31">
        <v>1800</v>
      </c>
      <c r="F30" s="25">
        <v>272365</v>
      </c>
      <c r="G30" s="32">
        <v>1.48</v>
      </c>
      <c r="H30" s="20">
        <f t="shared" si="0"/>
        <v>2664</v>
      </c>
    </row>
    <row r="31" spans="1:8" x14ac:dyDescent="0.2">
      <c r="A31" s="13">
        <v>27</v>
      </c>
      <c r="B31" s="35" t="s">
        <v>65</v>
      </c>
      <c r="C31" s="29" t="s">
        <v>27</v>
      </c>
      <c r="D31" s="46" t="s">
        <v>66</v>
      </c>
      <c r="E31" s="31">
        <v>1000</v>
      </c>
      <c r="F31" s="25">
        <v>328992</v>
      </c>
      <c r="G31" s="32">
        <v>9.1933000000000007</v>
      </c>
      <c r="H31" s="20">
        <f t="shared" si="0"/>
        <v>9193.3000000000011</v>
      </c>
    </row>
    <row r="32" spans="1:8" x14ac:dyDescent="0.2">
      <c r="A32" s="21">
        <v>28</v>
      </c>
      <c r="B32" s="35" t="s">
        <v>67</v>
      </c>
      <c r="C32" s="29" t="s">
        <v>68</v>
      </c>
      <c r="D32" s="46" t="s">
        <v>69</v>
      </c>
      <c r="E32" s="31">
        <v>36</v>
      </c>
      <c r="F32" s="25">
        <v>356452</v>
      </c>
      <c r="G32" s="32">
        <v>166.21</v>
      </c>
      <c r="H32" s="20">
        <f t="shared" si="0"/>
        <v>5983.56</v>
      </c>
    </row>
    <row r="33" spans="1:8" x14ac:dyDescent="0.2">
      <c r="A33" s="13">
        <v>29</v>
      </c>
      <c r="B33" s="35" t="s">
        <v>70</v>
      </c>
      <c r="C33" s="29" t="s">
        <v>71</v>
      </c>
      <c r="D33" s="46" t="s">
        <v>72</v>
      </c>
      <c r="E33" s="31">
        <v>10</v>
      </c>
      <c r="F33" s="25">
        <v>400563</v>
      </c>
      <c r="G33" s="32">
        <v>10378.16</v>
      </c>
      <c r="H33" s="20">
        <f t="shared" si="0"/>
        <v>103781.6</v>
      </c>
    </row>
    <row r="34" spans="1:8" s="48" customFormat="1" ht="14.25" x14ac:dyDescent="0.2">
      <c r="A34" s="21">
        <v>30</v>
      </c>
      <c r="B34" s="28" t="s">
        <v>73</v>
      </c>
      <c r="C34" s="47" t="s">
        <v>74</v>
      </c>
      <c r="D34" s="30" t="s">
        <v>75</v>
      </c>
      <c r="E34" s="31">
        <v>60</v>
      </c>
      <c r="F34" s="25">
        <v>438093</v>
      </c>
      <c r="G34" s="32">
        <v>60</v>
      </c>
      <c r="H34" s="20">
        <f t="shared" si="0"/>
        <v>3600</v>
      </c>
    </row>
    <row r="35" spans="1:8" s="53" customFormat="1" ht="15.75" x14ac:dyDescent="0.2">
      <c r="A35" s="49"/>
      <c r="B35" s="50"/>
      <c r="C35" s="51"/>
      <c r="D35" s="51"/>
      <c r="E35" s="58" t="s">
        <v>76</v>
      </c>
      <c r="F35" s="58"/>
      <c r="G35" s="59"/>
      <c r="H35" s="52">
        <f>SUM(H5:H34)</f>
        <v>339347.85239999997</v>
      </c>
    </row>
  </sheetData>
  <mergeCells count="4">
    <mergeCell ref="B1:G1"/>
    <mergeCell ref="A2:H2"/>
    <mergeCell ref="B3:H3"/>
    <mergeCell ref="E35:G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JUDICIAIS 2020 (4)</vt:lpstr>
      <vt:lpstr>'JUDICIAIS 2020 (4)'!Area_de_impressao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PMJM-2520</cp:lastModifiedBy>
  <cp:lastPrinted>2020-08-10T11:34:18Z</cp:lastPrinted>
  <dcterms:created xsi:type="dcterms:W3CDTF">2020-08-03T11:00:51Z</dcterms:created>
  <dcterms:modified xsi:type="dcterms:W3CDTF">2020-08-10T11:34:21Z</dcterms:modified>
</cp:coreProperties>
</file>